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hiv\Desktop\"/>
    </mc:Choice>
  </mc:AlternateContent>
  <bookViews>
    <workbookView xWindow="0" yWindow="0" windowWidth="19320" windowHeight="12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5" i="1"/>
  <c r="L119" i="1"/>
  <c r="L81" i="1"/>
  <c r="L62" i="1"/>
  <c r="G195" i="1"/>
  <c r="F195" i="1"/>
  <c r="H195" i="1"/>
  <c r="F176" i="1"/>
  <c r="J195" i="1"/>
  <c r="I195" i="1"/>
  <c r="H176" i="1"/>
  <c r="I176" i="1"/>
  <c r="J176" i="1"/>
  <c r="I157" i="1"/>
  <c r="H157" i="1"/>
  <c r="G157" i="1"/>
  <c r="I138" i="1"/>
  <c r="J138" i="1"/>
  <c r="G138" i="1"/>
  <c r="F138" i="1"/>
  <c r="F119" i="1"/>
  <c r="G119" i="1"/>
  <c r="H119" i="1"/>
  <c r="I119" i="1"/>
  <c r="J119" i="1"/>
  <c r="H100" i="1"/>
  <c r="G100" i="1"/>
  <c r="I100" i="1"/>
  <c r="I81" i="1"/>
  <c r="J81" i="1"/>
  <c r="F81" i="1"/>
  <c r="F62" i="1"/>
  <c r="G62" i="1"/>
  <c r="J62" i="1"/>
  <c r="H62" i="1"/>
  <c r="I62" i="1"/>
  <c r="H43" i="1"/>
  <c r="G43" i="1"/>
  <c r="F24" i="1"/>
  <c r="J24" i="1"/>
  <c r="I24" i="1"/>
  <c r="G24" i="1"/>
  <c r="G81" i="1"/>
  <c r="H24" i="1"/>
  <c r="H81" i="1"/>
  <c r="H138" i="1"/>
  <c r="L43" i="1"/>
  <c r="I43" i="1"/>
  <c r="L100" i="1"/>
  <c r="L138" i="1"/>
  <c r="L157" i="1"/>
  <c r="F43" i="1"/>
  <c r="J43" i="1"/>
  <c r="F100" i="1"/>
  <c r="J100" i="1"/>
  <c r="F157" i="1"/>
  <c r="J157" i="1"/>
  <c r="G176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<sst xmlns="http://schemas.openxmlformats.org/spreadsheetml/2006/main" count="310" uniqueCount="109">
  <si>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</si>
  <si>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</si>
  <si>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</si>
  <si>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</si>
  <si>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</si>
  <si>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</si>
  <si>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</si>
  <si>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</si>
  <si>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</si>
  <si>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</si>
  <si>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</si>
  <si>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</si>
  <si>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</si>
  <si>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</si>
  <si>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</si>
  <si>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</si>
  <si>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</si>
  <si>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</si>
  <si>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</si>
  <si>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</si>
  <si>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</si>
  <si>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</si>
  <si>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</si>
  <si>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</si>
  <si>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</si>
  <si>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</si>
  <si>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</si>
  <si>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</si>
  <si>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</si>
  <si>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</si>
  <si>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</si>
  <si>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</si>
  <si>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</si>
  <si>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</si>
  <si>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</si>
  <si>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</si>
  <si>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</si>
  <si>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</si>
  <si>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</si>
  <si>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</si>
  <si>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</si>
  <si>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</si>
  <si>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</si>
  <si>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</si>
  <si>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</si>
  <si>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</si>
  <si>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</si>
  <si>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</si>
  <si>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</si>
  <si>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</si>
  <si>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</si>
  <si>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</si>
  <si>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</si>
  <si>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</si>
  <si>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</si>
  <si>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</si>
  <si>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</si>
  <si>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422/3</t>
  </si>
  <si>
    <t>Макаронные изделия отварные, кг</t>
  </si>
  <si>
    <t>Напиток из плодов шиповника, кг</t>
  </si>
  <si>
    <t>Чай с молоком, кг</t>
  </si>
  <si>
    <t>Напиток из цикория с молоком,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</si>
  <si>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</si>
  <si>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</si>
  <si>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</si>
  <si>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</si>
  <si>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Суп куриный с картофелем и макаронными изделиями, кг</t>
  </si>
  <si>
    <t>139/3</t>
  </si>
  <si>
    <t>Рагу из курицы с овощами, кг</t>
  </si>
  <si>
    <t>Компот из смеси сухофруктов, кг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</si>
  <si>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</si>
  <si>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</si>
  <si>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</si>
  <si>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</si>
  <si>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</si>
  <si>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</si>
  <si>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</si>
  <si>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</si>
  <si>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</si>
  <si>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</si>
  <si>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</si>
  <si>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</si>
  <si>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</si>
  <si>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</si>
  <si>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Омлет с сыром, кг</t>
  </si>
  <si>
    <t>Гуляш из курицы, кг</t>
  </si>
  <si>
    <t>Кисель с витаминами "Витошка", кг</t>
  </si>
  <si>
    <t>Рогалик Посадский со сгущенным молоком 70</t>
  </si>
  <si>
    <t>Бутерброд с маслом, сыром 15/20/25 (батон покуп)</t>
  </si>
  <si>
    <t>Йогурт 125.</t>
  </si>
  <si>
    <t>Яблоко</t>
  </si>
  <si>
    <t>директор</t>
  </si>
  <si>
    <t>Повидло, кг</t>
  </si>
  <si>
    <t>Фрукт, кг</t>
  </si>
  <si>
    <t>Рис с овощами и куркумой, кг</t>
  </si>
  <si>
    <t>Чай смородиновый с сахаром, кг</t>
  </si>
  <si>
    <t>Ромштекс куриный, кг</t>
  </si>
  <si>
    <t>Тефтелька с рисом в томатном соусе, кг</t>
  </si>
  <si>
    <t>Морковные палочки, 80 г</t>
  </si>
  <si>
    <t>Булгур с овощами и зеленой фасолью, кг</t>
  </si>
  <si>
    <t>Котлета домашняя кг</t>
  </si>
  <si>
    <t>Каша гречневая рассыпчатая, кг</t>
  </si>
  <si>
    <t>Бутерброд с маслом и сыром 10/20/25, порц</t>
  </si>
  <si>
    <t>Напиток витаминизированный "Витошка", кг</t>
  </si>
  <si>
    <t>Гуляш мясной, кг</t>
  </si>
  <si>
    <t>Напиток яблочно-смородиновый, кг</t>
  </si>
  <si>
    <t>Омлет с брокколи, кг</t>
  </si>
  <si>
    <t>Фрукты, кг</t>
  </si>
  <si>
    <t>Казарин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</si>
</sst>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>
        <v>97</v>
      </c>
      <c r="D1" s="54"/>
      <c r="E1" s="54"/>
      <c r="F1" s="12" t="s">
        <v>16</v>
      </c>
      <c r="G1" s="2" t="s">
        <v>17</v>
      </c>
      <c r="H1" s="55" t="s">
        <v>91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39</v>
      </c>
      <c r="F6" s="43">
        <v>220</v>
      </c>
      <c r="G6" s="43">
        <v>7.6</v>
      </c>
      <c r="H6" s="43">
        <v>8.92</v>
      </c>
      <c r="I6" s="43">
        <v>47.59</v>
      </c>
      <c r="J6" s="43">
        <v>297.85000000000002</v>
      </c>
      <c r="K6" s="44">
        <v>257</v>
      </c>
      <c r="L6" s="40">
        <v>20.43</v>
      </c>
    </row>
    <row r="7" spans="1:12" ht="14.5" x14ac:dyDescent="0.35">
      <c r="A7" s="23"/>
      <c r="B7" s="15"/>
      <c r="C7" s="11"/>
      <c r="D7" s="6"/>
      <c r="E7" s="42" t="s">
        <v>88</v>
      </c>
      <c r="F7" s="43">
        <v>60</v>
      </c>
      <c r="G7" s="43">
        <v>7.21</v>
      </c>
      <c r="H7" s="43">
        <v>18.420000000000002</v>
      </c>
      <c r="I7" s="43">
        <v>12.97</v>
      </c>
      <c r="J7" s="43">
        <v>247.55</v>
      </c>
      <c r="K7" s="44">
        <v>3</v>
      </c>
      <c r="L7" s="43">
        <v>37.81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0.5</v>
      </c>
      <c r="H8" s="43">
        <v>0.13</v>
      </c>
      <c r="I8" s="43">
        <v>15.07</v>
      </c>
      <c r="J8" s="43">
        <v>63.38</v>
      </c>
      <c r="K8" s="44">
        <v>628</v>
      </c>
      <c r="L8" s="43">
        <v>2.78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2.14</v>
      </c>
      <c r="H9" s="43">
        <v>0.37</v>
      </c>
      <c r="I9" s="43">
        <v>12.78</v>
      </c>
      <c r="J9" s="43">
        <v>64.38</v>
      </c>
      <c r="K9" s="44"/>
      <c r="L9" s="43">
        <v>2.58</v>
      </c>
    </row>
    <row r="10" spans="1:12" ht="14.5" x14ac:dyDescent="0.35">
      <c r="A10" s="23"/>
      <c r="B10" s="15"/>
      <c r="C10" s="11"/>
      <c r="D10" s="7" t="s">
        <v>24</v>
      </c>
      <c r="E10" s="42" t="s">
        <v>89</v>
      </c>
      <c r="F10" s="43">
        <v>125</v>
      </c>
      <c r="G10" s="43">
        <v>5</v>
      </c>
      <c r="H10" s="43">
        <v>1.88</v>
      </c>
      <c r="I10" s="43">
        <v>17.88</v>
      </c>
      <c r="J10" s="43">
        <v>71.25</v>
      </c>
      <c r="K10" s="44"/>
      <c r="L10" s="43">
        <v>21.6</v>
      </c>
    </row>
    <row r="11" spans="1:12" ht="14.5" x14ac:dyDescent="0.35">
      <c r="A11" s="23"/>
      <c r="B11" s="15"/>
      <c r="C11" s="11"/>
      <c r="D11" s="51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>SUM(G6:G12)</f>
        <v>22.45</v>
      </c>
      <c r="H13" s="19">
        <f>SUM(H6:H12)</f>
        <v>29.720000000000002</v>
      </c>
      <c r="I13" s="19">
        <f>SUM(I6:I12)</f>
        <v>106.28999999999999</v>
      </c>
      <c r="J13" s="19">
        <f>SUM(J6:J12)</f>
        <v>744.41000000000008</v>
      </c>
      <c r="K13" s="25"/>
      <c r="L13" s="19">
        <f>SUM(L6:L12)</f>
        <v>85.2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4.9400000000000004</v>
      </c>
      <c r="H15" s="43">
        <v>6.44</v>
      </c>
      <c r="I15" s="43">
        <v>12.59</v>
      </c>
      <c r="J15" s="43">
        <v>128.22999999999999</v>
      </c>
      <c r="K15" s="44" t="s">
        <v>44</v>
      </c>
      <c r="L15" s="43">
        <v>26.15</v>
      </c>
    </row>
    <row r="16" spans="1:12" ht="14.5" x14ac:dyDescent="0.35">
      <c r="A16" s="23"/>
      <c r="B16" s="15"/>
      <c r="C16" s="11"/>
      <c r="D16" s="7" t="s">
        <v>28</v>
      </c>
      <c r="E16" s="42" t="s">
        <v>45</v>
      </c>
      <c r="F16" s="43">
        <v>130</v>
      </c>
      <c r="G16" s="43">
        <v>27.06</v>
      </c>
      <c r="H16" s="43">
        <v>24.14</v>
      </c>
      <c r="I16" s="43">
        <v>4.12</v>
      </c>
      <c r="J16" s="43">
        <v>341.86</v>
      </c>
      <c r="K16" s="44">
        <v>444</v>
      </c>
      <c r="L16" s="43">
        <v>68.989999999999995</v>
      </c>
    </row>
    <row r="17" spans="1:12" ht="14.5" x14ac:dyDescent="0.35">
      <c r="A17" s="23"/>
      <c r="B17" s="15"/>
      <c r="C17" s="11"/>
      <c r="D17" s="7" t="s">
        <v>29</v>
      </c>
      <c r="E17" s="42" t="s">
        <v>94</v>
      </c>
      <c r="F17" s="43">
        <v>180</v>
      </c>
      <c r="G17" s="43">
        <v>4.01</v>
      </c>
      <c r="H17" s="43">
        <v>3.92</v>
      </c>
      <c r="I17" s="43">
        <v>41.13</v>
      </c>
      <c r="J17" s="43">
        <v>213.53</v>
      </c>
      <c r="K17" s="44" t="s">
        <v>46</v>
      </c>
      <c r="L17" s="43">
        <v>18.760000000000002</v>
      </c>
    </row>
    <row r="18" spans="1:12" ht="14.5" x14ac:dyDescent="0.35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0.48</v>
      </c>
      <c r="H18" s="43">
        <v>0.11</v>
      </c>
      <c r="I18" s="43">
        <v>16.87</v>
      </c>
      <c r="J18" s="43">
        <v>70.38</v>
      </c>
      <c r="K18" s="44">
        <v>686</v>
      </c>
      <c r="L18" s="43">
        <v>8.9499999999999993</v>
      </c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25</v>
      </c>
      <c r="G19" s="43">
        <v>2.4</v>
      </c>
      <c r="H19" s="43">
        <v>0.26</v>
      </c>
      <c r="I19" s="43">
        <v>15.72</v>
      </c>
      <c r="J19" s="43">
        <v>76.260000000000005</v>
      </c>
      <c r="K19" s="44"/>
      <c r="L19" s="43">
        <v>2.72</v>
      </c>
    </row>
    <row r="20" spans="1:12" ht="14.5" x14ac:dyDescent="0.35">
      <c r="A20" s="23"/>
      <c r="B20" s="15"/>
      <c r="C20" s="11"/>
      <c r="D20" s="7" t="s">
        <v>32</v>
      </c>
      <c r="E20" s="42" t="s">
        <v>42</v>
      </c>
      <c r="F20" s="43">
        <v>25</v>
      </c>
      <c r="G20" s="43">
        <v>1.84</v>
      </c>
      <c r="H20" s="43">
        <v>0.32</v>
      </c>
      <c r="I20" s="43">
        <v>11.02</v>
      </c>
      <c r="J20" s="43">
        <v>55.5</v>
      </c>
      <c r="K20" s="44"/>
      <c r="L20" s="43">
        <v>2.2200000000000002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40.729999999999997</v>
      </c>
      <c r="H23" s="19">
        <f>SUM(H14:H22)</f>
        <v>35.19</v>
      </c>
      <c r="I23" s="19">
        <f>SUM(I14:I22)</f>
        <v>101.45</v>
      </c>
      <c r="J23" s="19">
        <f>SUM(J14:J22)</f>
        <v>885.76</v>
      </c>
      <c r="K23" s="25"/>
      <c r="L23" s="19">
        <f>SUM(L14:L22)</f>
        <v>127.78999999999999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1440</v>
      </c>
      <c r="G24" s="32">
        <f>G13+G23</f>
        <v>63.179999999999993</v>
      </c>
      <c r="H24" s="32">
        <f>H13+H23</f>
        <v>64.91</v>
      </c>
      <c r="I24" s="32">
        <f>I13+I23</f>
        <v>207.74</v>
      </c>
      <c r="J24" s="32">
        <f>J13+J23</f>
        <v>1630.17</v>
      </c>
      <c r="K24" s="32"/>
      <c r="L24" s="32">
        <f>L13+L23</f>
        <v>212.99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18.399999999999999</v>
      </c>
      <c r="H25" s="40">
        <v>15.52</v>
      </c>
      <c r="I25" s="40">
        <v>24.44</v>
      </c>
      <c r="J25" s="40">
        <v>312.25</v>
      </c>
      <c r="K25" s="41">
        <v>1</v>
      </c>
      <c r="L25" s="40">
        <v>55.56</v>
      </c>
    </row>
    <row r="26" spans="1:12" ht="14.5" x14ac:dyDescent="0.35">
      <c r="A26" s="14"/>
      <c r="B26" s="15"/>
      <c r="C26" s="11"/>
      <c r="D26" s="6"/>
      <c r="E26" s="42" t="s">
        <v>92</v>
      </c>
      <c r="F26" s="43">
        <v>20</v>
      </c>
      <c r="G26" s="43">
        <v>0.08</v>
      </c>
      <c r="H26" s="43"/>
      <c r="I26" s="43">
        <v>13</v>
      </c>
      <c r="J26" s="43">
        <v>50</v>
      </c>
      <c r="K26" s="44">
        <v>600</v>
      </c>
      <c r="L26" s="43">
        <v>3.8</v>
      </c>
    </row>
    <row r="27" spans="1:12" ht="14.5" x14ac:dyDescent="0.3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1.9</v>
      </c>
      <c r="H27" s="43">
        <v>1.38</v>
      </c>
      <c r="I27" s="43">
        <v>17.420000000000002</v>
      </c>
      <c r="J27" s="43">
        <v>89.88</v>
      </c>
      <c r="K27" s="44">
        <v>630</v>
      </c>
      <c r="L27" s="43">
        <v>7.1</v>
      </c>
    </row>
    <row r="28" spans="1:12" ht="14.5" x14ac:dyDescent="0.35">
      <c r="A28" s="14"/>
      <c r="B28" s="15"/>
      <c r="C28" s="11"/>
      <c r="D28" s="7" t="s">
        <v>23</v>
      </c>
      <c r="E28" s="42" t="s">
        <v>51</v>
      </c>
      <c r="F28" s="43">
        <v>25</v>
      </c>
      <c r="G28" s="43">
        <v>1.88</v>
      </c>
      <c r="H28" s="43">
        <v>0.73</v>
      </c>
      <c r="I28" s="43">
        <v>12.85</v>
      </c>
      <c r="J28" s="43">
        <v>65.5</v>
      </c>
      <c r="K28" s="44"/>
      <c r="L28" s="43">
        <v>2.72</v>
      </c>
    </row>
    <row r="29" spans="1:12" ht="14.5" x14ac:dyDescent="0.35">
      <c r="A29" s="14"/>
      <c r="B29" s="15"/>
      <c r="C29" s="11"/>
      <c r="D29" s="7" t="s">
        <v>24</v>
      </c>
      <c r="E29" s="42" t="s">
        <v>93</v>
      </c>
      <c r="F29" s="43">
        <v>100</v>
      </c>
      <c r="G29" s="43">
        <v>0.32</v>
      </c>
      <c r="H29" s="43">
        <v>0.32</v>
      </c>
      <c r="I29" s="43">
        <v>7.84</v>
      </c>
      <c r="J29" s="43">
        <v>37.6</v>
      </c>
      <c r="K29" s="44"/>
      <c r="L29" s="43">
        <v>13.8</v>
      </c>
    </row>
    <row r="30" spans="1:12" ht="14.5" x14ac:dyDescent="0.35">
      <c r="A30" s="14"/>
      <c r="B30" s="15"/>
      <c r="C30" s="11"/>
      <c r="D30" s="7" t="s">
        <v>23</v>
      </c>
      <c r="E30" s="42" t="s">
        <v>42</v>
      </c>
      <c r="F30" s="43">
        <v>25</v>
      </c>
      <c r="G30" s="43">
        <v>1.84</v>
      </c>
      <c r="H30" s="43">
        <v>0.32</v>
      </c>
      <c r="I30" s="43">
        <v>11.02</v>
      </c>
      <c r="J30" s="43">
        <v>55.5</v>
      </c>
      <c r="K30" s="44"/>
      <c r="L30" s="43">
        <v>2.2200000000000002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24.419999999999995</v>
      </c>
      <c r="H32" s="19">
        <f>SUM(H25:H31)</f>
        <v>18.27</v>
      </c>
      <c r="I32" s="19">
        <f>SUM(I25:I31)</f>
        <v>86.57</v>
      </c>
      <c r="J32" s="19">
        <f>SUM(J25:J31)</f>
        <v>610.73</v>
      </c>
      <c r="K32" s="25"/>
      <c r="L32" s="19">
        <f>SUM(L25:L31)</f>
        <v>85.199999999999989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4.0999999999999996</v>
      </c>
      <c r="H34" s="43">
        <v>7.5</v>
      </c>
      <c r="I34" s="43">
        <v>11.95</v>
      </c>
      <c r="J34" s="43">
        <v>131.56</v>
      </c>
      <c r="K34" s="44">
        <v>110</v>
      </c>
      <c r="L34" s="43">
        <v>21.78</v>
      </c>
    </row>
    <row r="35" spans="1:12" ht="14.5" x14ac:dyDescent="0.35">
      <c r="A35" s="14"/>
      <c r="B35" s="15"/>
      <c r="C35" s="11"/>
      <c r="D35" s="7" t="s">
        <v>28</v>
      </c>
      <c r="E35" s="42" t="s">
        <v>53</v>
      </c>
      <c r="F35" s="43">
        <v>130</v>
      </c>
      <c r="G35" s="43">
        <v>15.28</v>
      </c>
      <c r="H35" s="43">
        <v>42.82</v>
      </c>
      <c r="I35" s="43">
        <v>4.07</v>
      </c>
      <c r="J35" s="43">
        <v>463.43</v>
      </c>
      <c r="K35" s="44">
        <v>478</v>
      </c>
      <c r="L35" s="43">
        <v>65.33</v>
      </c>
    </row>
    <row r="36" spans="1:12" ht="14.5" x14ac:dyDescent="0.3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13.78</v>
      </c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0.13</v>
      </c>
      <c r="H37" s="43"/>
      <c r="I37" s="43">
        <v>20.91</v>
      </c>
      <c r="J37" s="43">
        <v>84.1</v>
      </c>
      <c r="K37" s="44">
        <v>631</v>
      </c>
      <c r="L37" s="43">
        <v>8.66</v>
      </c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25</v>
      </c>
      <c r="G38" s="43">
        <v>1.93</v>
      </c>
      <c r="H38" s="43">
        <v>0.21</v>
      </c>
      <c r="I38" s="43">
        <v>12.68</v>
      </c>
      <c r="J38" s="43">
        <v>61.5</v>
      </c>
      <c r="K38" s="44"/>
      <c r="L38" s="43">
        <v>2.2200000000000002</v>
      </c>
    </row>
    <row r="39" spans="1:12" ht="14.5" x14ac:dyDescent="0.35">
      <c r="A39" s="14"/>
      <c r="B39" s="15"/>
      <c r="C39" s="11"/>
      <c r="D39" s="7" t="s">
        <v>32</v>
      </c>
      <c r="E39" s="42" t="s">
        <v>42</v>
      </c>
      <c r="F39" s="43">
        <v>25</v>
      </c>
      <c r="G39" s="43">
        <v>1.84</v>
      </c>
      <c r="H39" s="43">
        <v>0.32</v>
      </c>
      <c r="I39" s="43">
        <v>11.02</v>
      </c>
      <c r="J39" s="43">
        <v>55.5</v>
      </c>
      <c r="K39" s="44"/>
      <c r="L39" s="43">
        <v>2.2200000000000002</v>
      </c>
    </row>
    <row r="40" spans="1:12" ht="14.5" x14ac:dyDescent="0.35">
      <c r="A40" s="14"/>
      <c r="B40" s="15"/>
      <c r="C40" s="11"/>
      <c r="D40" s="6"/>
      <c r="E40" s="42" t="s">
        <v>93</v>
      </c>
      <c r="F40" s="43">
        <v>100</v>
      </c>
      <c r="G40" s="43">
        <v>0.32</v>
      </c>
      <c r="H40" s="43">
        <v>0.32</v>
      </c>
      <c r="I40" s="43">
        <v>7.84</v>
      </c>
      <c r="J40" s="43">
        <v>37.6</v>
      </c>
      <c r="K40" s="44"/>
      <c r="L40" s="43">
        <v>13.8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31.209999999999997</v>
      </c>
      <c r="H42" s="19">
        <f>SUM(H33:H41)</f>
        <v>56.74</v>
      </c>
      <c r="I42" s="19">
        <f>SUM(I33:I41)</f>
        <v>103.42</v>
      </c>
      <c r="J42" s="19">
        <f>SUM(J33:J41)</f>
        <v>1051.26</v>
      </c>
      <c r="K42" s="25"/>
      <c r="L42" s="19">
        <f>SUM(L33:L41)</f>
        <v>127.78999999999999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1400</v>
      </c>
      <c r="G43" s="32">
        <f>G32+G42</f>
        <v>55.629999999999995</v>
      </c>
      <c r="H43" s="32">
        <f>H32+H42</f>
        <v>75.010000000000005</v>
      </c>
      <c r="I43" s="32">
        <f>I32+I42</f>
        <v>189.99</v>
      </c>
      <c r="J43" s="32">
        <f>J32+J42</f>
        <v>1661.99</v>
      </c>
      <c r="K43" s="32"/>
      <c r="L43" s="32">
        <f>L32+L42</f>
        <v>212.98999999999998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100</v>
      </c>
      <c r="G44" s="40">
        <v>21.49</v>
      </c>
      <c r="H44" s="40">
        <v>8.0500000000000007</v>
      </c>
      <c r="I44" s="40">
        <v>13.9</v>
      </c>
      <c r="J44" s="40">
        <v>214.19</v>
      </c>
      <c r="K44" s="41">
        <v>460</v>
      </c>
      <c r="L44" s="40">
        <v>64</v>
      </c>
    </row>
    <row r="45" spans="1:12" ht="14.5" x14ac:dyDescent="0.35">
      <c r="A45" s="23"/>
      <c r="B45" s="15"/>
      <c r="C45" s="11"/>
      <c r="D45" s="6"/>
      <c r="E45" s="42" t="s">
        <v>58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12</v>
      </c>
    </row>
    <row r="46" spans="1:12" ht="14.5" x14ac:dyDescent="0.3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0.53</v>
      </c>
      <c r="H46" s="43">
        <v>0.12</v>
      </c>
      <c r="I46" s="43">
        <v>14.77</v>
      </c>
      <c r="J46" s="43">
        <v>63.44</v>
      </c>
      <c r="K46" s="44">
        <v>686</v>
      </c>
      <c r="L46" s="43">
        <v>4.74</v>
      </c>
    </row>
    <row r="47" spans="1:12" ht="14.5" x14ac:dyDescent="0.35">
      <c r="A47" s="23"/>
      <c r="B47" s="15"/>
      <c r="C47" s="11"/>
      <c r="D47" s="7" t="s">
        <v>23</v>
      </c>
      <c r="E47" s="42" t="s">
        <v>51</v>
      </c>
      <c r="F47" s="43">
        <v>25</v>
      </c>
      <c r="G47" s="43">
        <v>1.73</v>
      </c>
      <c r="H47" s="43">
        <v>0.67</v>
      </c>
      <c r="I47" s="43">
        <v>11.82</v>
      </c>
      <c r="J47" s="43">
        <v>60.26</v>
      </c>
      <c r="K47" s="44"/>
      <c r="L47" s="43">
        <v>2.52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42</v>
      </c>
      <c r="F49" s="43">
        <v>25</v>
      </c>
      <c r="G49" s="43">
        <v>1.62</v>
      </c>
      <c r="H49" s="43">
        <v>0.28000000000000003</v>
      </c>
      <c r="I49" s="43">
        <v>9.6999999999999993</v>
      </c>
      <c r="J49" s="43">
        <v>48.84</v>
      </c>
      <c r="K49" s="44"/>
      <c r="L49" s="43">
        <v>1.94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31.330000000000002</v>
      </c>
      <c r="H51" s="19">
        <f>SUM(H44:H50)</f>
        <v>13.409999999999998</v>
      </c>
      <c r="I51" s="19">
        <f>SUM(I44:I50)</f>
        <v>88.74</v>
      </c>
      <c r="J51" s="19">
        <f>SUM(J44:J50)</f>
        <v>600.47</v>
      </c>
      <c r="K51" s="25"/>
      <c r="L51" s="19">
        <f>SUM(L44:L50)</f>
        <v>85.199999999999989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4.41</v>
      </c>
      <c r="H53" s="43">
        <v>7.66</v>
      </c>
      <c r="I53" s="43">
        <v>15.65</v>
      </c>
      <c r="J53" s="43">
        <v>148.88999999999999</v>
      </c>
      <c r="K53" s="44"/>
      <c r="L53" s="43">
        <v>19.47</v>
      </c>
    </row>
    <row r="54" spans="1:12" ht="14.5" x14ac:dyDescent="0.35">
      <c r="A54" s="23"/>
      <c r="B54" s="15"/>
      <c r="C54" s="11"/>
      <c r="D54" s="7" t="s">
        <v>28</v>
      </c>
      <c r="E54" s="42" t="s">
        <v>97</v>
      </c>
      <c r="F54" s="43">
        <v>100</v>
      </c>
      <c r="G54" s="43">
        <v>14.34</v>
      </c>
      <c r="H54" s="43">
        <v>15.14</v>
      </c>
      <c r="I54" s="43">
        <v>10.5</v>
      </c>
      <c r="J54" s="43">
        <v>265.44</v>
      </c>
      <c r="K54" s="44" t="s">
        <v>57</v>
      </c>
      <c r="L54" s="43">
        <v>53.51</v>
      </c>
    </row>
    <row r="55" spans="1:12" ht="14.5" x14ac:dyDescent="0.3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12</v>
      </c>
    </row>
    <row r="56" spans="1:12" ht="14.5" x14ac:dyDescent="0.3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0.5</v>
      </c>
      <c r="H56" s="43">
        <v>0.13</v>
      </c>
      <c r="I56" s="43">
        <v>15.07</v>
      </c>
      <c r="J56" s="43">
        <v>63.38</v>
      </c>
      <c r="K56" s="44">
        <v>628</v>
      </c>
      <c r="L56" s="43">
        <v>2.78</v>
      </c>
    </row>
    <row r="57" spans="1:12" ht="14.5" x14ac:dyDescent="0.35">
      <c r="A57" s="23"/>
      <c r="B57" s="15"/>
      <c r="C57" s="11"/>
      <c r="D57" s="7" t="s">
        <v>31</v>
      </c>
      <c r="E57" s="42" t="s">
        <v>47</v>
      </c>
      <c r="F57" s="43">
        <v>25</v>
      </c>
      <c r="G57" s="43">
        <v>2.63</v>
      </c>
      <c r="H57" s="43">
        <v>0.28000000000000003</v>
      </c>
      <c r="I57" s="43">
        <v>17.239999999999998</v>
      </c>
      <c r="J57" s="43">
        <v>83.64</v>
      </c>
      <c r="K57" s="44"/>
      <c r="L57" s="43">
        <v>3.01</v>
      </c>
    </row>
    <row r="58" spans="1:12" ht="14.5" x14ac:dyDescent="0.35">
      <c r="A58" s="23"/>
      <c r="B58" s="15"/>
      <c r="C58" s="11"/>
      <c r="D58" s="7" t="s">
        <v>32</v>
      </c>
      <c r="E58" s="42" t="s">
        <v>42</v>
      </c>
      <c r="F58" s="43">
        <v>25</v>
      </c>
      <c r="G58" s="43">
        <v>1.84</v>
      </c>
      <c r="H58" s="43">
        <v>0.32</v>
      </c>
      <c r="I58" s="43">
        <v>11.02</v>
      </c>
      <c r="J58" s="43">
        <v>55.5</v>
      </c>
      <c r="K58" s="44"/>
      <c r="L58" s="43">
        <v>2.2200000000000002</v>
      </c>
    </row>
    <row r="59" spans="1:12" ht="14.5" x14ac:dyDescent="0.35">
      <c r="A59" s="23"/>
      <c r="B59" s="15"/>
      <c r="C59" s="11"/>
      <c r="D59" s="6"/>
      <c r="E59" s="42" t="s">
        <v>98</v>
      </c>
      <c r="F59" s="43">
        <v>80</v>
      </c>
      <c r="G59" s="43">
        <v>2.96</v>
      </c>
      <c r="H59" s="43">
        <v>0.32</v>
      </c>
      <c r="I59" s="43">
        <v>6.08</v>
      </c>
      <c r="J59" s="43">
        <v>39.200000000000003</v>
      </c>
      <c r="K59" s="44">
        <v>698</v>
      </c>
      <c r="L59" s="43">
        <v>34.799999999999997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32.64</v>
      </c>
      <c r="H61" s="19">
        <f>SUM(H52:H60)</f>
        <v>28.14</v>
      </c>
      <c r="I61" s="19">
        <f>SUM(I52:I60)</f>
        <v>114.10999999999997</v>
      </c>
      <c r="J61" s="19">
        <f>SUM(J52:J60)</f>
        <v>869.79</v>
      </c>
      <c r="K61" s="25"/>
      <c r="L61" s="19">
        <f>SUM(L52:L60)</f>
        <v>127.78999999999999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1330</v>
      </c>
      <c r="G62" s="32">
        <f>G51+G61</f>
        <v>63.97</v>
      </c>
      <c r="H62" s="32">
        <f>H51+H61</f>
        <v>41.55</v>
      </c>
      <c r="I62" s="32">
        <f>I51+I61</f>
        <v>202.84999999999997</v>
      </c>
      <c r="J62" s="32">
        <f>J51+J61</f>
        <v>1470.26</v>
      </c>
      <c r="K62" s="32"/>
      <c r="L62" s="32">
        <f>L51+L61</f>
        <v>212.98999999999998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150</v>
      </c>
      <c r="G63" s="40">
        <v>15.06</v>
      </c>
      <c r="H63" s="40">
        <v>18.329999999999998</v>
      </c>
      <c r="I63" s="40">
        <v>3.46</v>
      </c>
      <c r="J63" s="40">
        <v>239.74</v>
      </c>
      <c r="K63" s="41">
        <v>285</v>
      </c>
      <c r="L63" s="40">
        <v>52.32</v>
      </c>
    </row>
    <row r="64" spans="1:12" ht="14.5" x14ac:dyDescent="0.35">
      <c r="A64" s="23"/>
      <c r="B64" s="15"/>
      <c r="C64" s="11"/>
      <c r="D64" s="6"/>
      <c r="E64" s="42" t="s">
        <v>51</v>
      </c>
      <c r="F64" s="43">
        <v>25</v>
      </c>
      <c r="G64" s="43">
        <v>1.88</v>
      </c>
      <c r="H64" s="43">
        <v>0.73</v>
      </c>
      <c r="I64" s="43">
        <v>12.85</v>
      </c>
      <c r="J64" s="43">
        <v>65.5</v>
      </c>
      <c r="K64" s="44"/>
      <c r="L64" s="43">
        <v>2.77</v>
      </c>
    </row>
    <row r="65" spans="1:12" ht="14.5" x14ac:dyDescent="0.35">
      <c r="A65" s="23"/>
      <c r="B65" s="15"/>
      <c r="C65" s="11"/>
      <c r="D65" s="7" t="s">
        <v>22</v>
      </c>
      <c r="E65" s="42" t="s">
        <v>86</v>
      </c>
      <c r="F65" s="43">
        <v>200</v>
      </c>
      <c r="G65" s="43"/>
      <c r="H65" s="43"/>
      <c r="I65" s="43">
        <v>23.5</v>
      </c>
      <c r="J65" s="43">
        <v>95</v>
      </c>
      <c r="K65" s="44">
        <v>369</v>
      </c>
      <c r="L65" s="43">
        <v>12.8</v>
      </c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1.77</v>
      </c>
      <c r="H66" s="43">
        <v>0.31</v>
      </c>
      <c r="I66" s="43">
        <v>10.58</v>
      </c>
      <c r="J66" s="43">
        <v>53.28</v>
      </c>
      <c r="K66" s="44"/>
      <c r="L66" s="43">
        <v>2.13</v>
      </c>
    </row>
    <row r="67" spans="1:12" ht="14.5" x14ac:dyDescent="0.35">
      <c r="A67" s="23"/>
      <c r="B67" s="15"/>
      <c r="C67" s="11"/>
      <c r="D67" s="7" t="s">
        <v>24</v>
      </c>
      <c r="E67" s="42" t="s">
        <v>93</v>
      </c>
      <c r="F67" s="43">
        <v>110</v>
      </c>
      <c r="G67" s="43">
        <v>0.44</v>
      </c>
      <c r="H67" s="43">
        <v>0.44</v>
      </c>
      <c r="I67" s="43">
        <v>10.78</v>
      </c>
      <c r="J67" s="43">
        <v>51.7</v>
      </c>
      <c r="K67" s="44"/>
      <c r="L67" s="43">
        <v>15.18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19.150000000000002</v>
      </c>
      <c r="H70" s="19">
        <f>SUM(H63:H69)</f>
        <v>19.809999999999999</v>
      </c>
      <c r="I70" s="19">
        <f>SUM(I63:I69)</f>
        <v>61.17</v>
      </c>
      <c r="J70" s="19">
        <f>SUM(J63:J69)</f>
        <v>505.21999999999997</v>
      </c>
      <c r="K70" s="25"/>
      <c r="L70" s="19">
        <f>SUM(L63:L69)</f>
        <v>85.199999999999989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7.86</v>
      </c>
      <c r="H72" s="43">
        <v>4.2699999999999996</v>
      </c>
      <c r="I72" s="43">
        <v>20.59</v>
      </c>
      <c r="J72" s="43">
        <v>149.86000000000001</v>
      </c>
      <c r="K72" s="44">
        <v>139</v>
      </c>
      <c r="L72" s="43">
        <v>17.48</v>
      </c>
    </row>
    <row r="73" spans="1:12" ht="14.5" x14ac:dyDescent="0.35">
      <c r="A73" s="23"/>
      <c r="B73" s="15"/>
      <c r="C73" s="11"/>
      <c r="D73" s="7" t="s">
        <v>28</v>
      </c>
      <c r="E73" s="42" t="s">
        <v>64</v>
      </c>
      <c r="F73" s="43">
        <v>130</v>
      </c>
      <c r="G73" s="43">
        <v>22.64</v>
      </c>
      <c r="H73" s="43">
        <v>17.670000000000002</v>
      </c>
      <c r="I73" s="43">
        <v>6.01</v>
      </c>
      <c r="J73" s="43">
        <v>270.58999999999997</v>
      </c>
      <c r="K73" s="44" t="s">
        <v>65</v>
      </c>
      <c r="L73" s="43">
        <v>78.099999999999994</v>
      </c>
    </row>
    <row r="74" spans="1:12" ht="14.5" x14ac:dyDescent="0.35">
      <c r="A74" s="23"/>
      <c r="B74" s="15"/>
      <c r="C74" s="11"/>
      <c r="D74" s="7" t="s">
        <v>29</v>
      </c>
      <c r="E74" s="42" t="s">
        <v>99</v>
      </c>
      <c r="F74" s="43">
        <v>180</v>
      </c>
      <c r="G74" s="43">
        <v>6.42</v>
      </c>
      <c r="H74" s="43">
        <v>9.74</v>
      </c>
      <c r="I74" s="43">
        <v>41.12</v>
      </c>
      <c r="J74" s="43">
        <v>265.77999999999997</v>
      </c>
      <c r="K74" s="44">
        <v>508</v>
      </c>
      <c r="L74" s="43">
        <v>19.57</v>
      </c>
    </row>
    <row r="75" spans="1:12" ht="14.5" x14ac:dyDescent="0.3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4.74</v>
      </c>
    </row>
    <row r="76" spans="1:12" ht="14.5" x14ac:dyDescent="0.3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3.86</v>
      </c>
      <c r="H76" s="43">
        <v>0.41</v>
      </c>
      <c r="I76" s="43">
        <v>25.35</v>
      </c>
      <c r="J76" s="43">
        <v>123</v>
      </c>
      <c r="K76" s="44"/>
      <c r="L76" s="43">
        <v>4.4400000000000004</v>
      </c>
    </row>
    <row r="77" spans="1:12" ht="14.5" x14ac:dyDescent="0.35">
      <c r="A77" s="23"/>
      <c r="B77" s="15"/>
      <c r="C77" s="11"/>
      <c r="D77" s="7" t="s">
        <v>32</v>
      </c>
      <c r="E77" s="42" t="s">
        <v>42</v>
      </c>
      <c r="F77" s="43">
        <v>25</v>
      </c>
      <c r="G77" s="43">
        <v>2.87</v>
      </c>
      <c r="H77" s="43">
        <v>0.5</v>
      </c>
      <c r="I77" s="43">
        <v>17.190000000000001</v>
      </c>
      <c r="J77" s="43">
        <v>86.58</v>
      </c>
      <c r="K77" s="44"/>
      <c r="L77" s="43">
        <v>3.46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>SUM(G71:G79)</f>
        <v>44.18</v>
      </c>
      <c r="H80" s="19">
        <f>SUM(H71:H79)</f>
        <v>32.71</v>
      </c>
      <c r="I80" s="19">
        <f>SUM(I71:I79)</f>
        <v>125.03</v>
      </c>
      <c r="J80" s="19">
        <f>SUM(J71:J79)</f>
        <v>959.25000000000011</v>
      </c>
      <c r="K80" s="25"/>
      <c r="L80" s="19">
        <f>SUM(L71:L79)</f>
        <v>127.78999999999999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1345</v>
      </c>
      <c r="G81" s="32">
        <f>G70+G80</f>
        <v>63.33</v>
      </c>
      <c r="H81" s="32">
        <f>H70+H80</f>
        <v>52.519999999999996</v>
      </c>
      <c r="I81" s="32">
        <f>I70+I80</f>
        <v>186.2</v>
      </c>
      <c r="J81" s="32">
        <f>J70+J80</f>
        <v>1464.47</v>
      </c>
      <c r="K81" s="32"/>
      <c r="L81" s="32">
        <f>L70+L80</f>
        <v>212.98999999999998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100</v>
      </c>
      <c r="G82" s="40">
        <v>17.829999999999998</v>
      </c>
      <c r="H82" s="40">
        <v>17.920000000000002</v>
      </c>
      <c r="I82" s="40">
        <v>10.91</v>
      </c>
      <c r="J82" s="40">
        <v>273.89999999999998</v>
      </c>
      <c r="K82" s="41" t="s">
        <v>57</v>
      </c>
      <c r="L82" s="40">
        <v>65.14</v>
      </c>
    </row>
    <row r="83" spans="1:12" ht="14.5" x14ac:dyDescent="0.35">
      <c r="A83" s="23"/>
      <c r="B83" s="15"/>
      <c r="C83" s="11"/>
      <c r="D83" s="6"/>
      <c r="E83" s="42" t="s">
        <v>101</v>
      </c>
      <c r="F83" s="43">
        <v>150</v>
      </c>
      <c r="G83" s="43">
        <v>7.61</v>
      </c>
      <c r="H83" s="43">
        <v>5.57</v>
      </c>
      <c r="I83" s="43">
        <v>34.950000000000003</v>
      </c>
      <c r="J83" s="43">
        <v>217.57</v>
      </c>
      <c r="K83" s="44">
        <v>508</v>
      </c>
      <c r="L83" s="43">
        <v>13.78</v>
      </c>
    </row>
    <row r="84" spans="1:12" ht="14.5" x14ac:dyDescent="0.3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2.78</v>
      </c>
    </row>
    <row r="85" spans="1:12" ht="14.5" x14ac:dyDescent="0.35">
      <c r="A85" s="23"/>
      <c r="B85" s="15"/>
      <c r="C85" s="11"/>
      <c r="D85" s="7" t="s">
        <v>23</v>
      </c>
      <c r="E85" s="42" t="s">
        <v>51</v>
      </c>
      <c r="F85" s="43">
        <v>25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2.19</v>
      </c>
    </row>
    <row r="86" spans="1:12" ht="14.5" x14ac:dyDescent="0.35">
      <c r="A86" s="23"/>
      <c r="B86" s="15"/>
      <c r="C86" s="11"/>
      <c r="D86" s="7" t="s">
        <v>24</v>
      </c>
      <c r="E86" s="42" t="s">
        <v>42</v>
      </c>
      <c r="F86" s="43">
        <v>25</v>
      </c>
      <c r="G86" s="43">
        <v>1.1100000000000001</v>
      </c>
      <c r="H86" s="43">
        <v>0.19</v>
      </c>
      <c r="I86" s="43">
        <v>6.61</v>
      </c>
      <c r="J86" s="43">
        <v>33.299999999999997</v>
      </c>
      <c r="K86" s="44"/>
      <c r="L86" s="43">
        <v>1.31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28.549999999999997</v>
      </c>
      <c r="H89" s="19">
        <f>SUM(H82:H88)</f>
        <v>24.39</v>
      </c>
      <c r="I89" s="19">
        <f>SUM(I82:I88)</f>
        <v>77.819999999999993</v>
      </c>
      <c r="J89" s="19">
        <f>SUM(J82:J88)</f>
        <v>640.54999999999995</v>
      </c>
      <c r="K89" s="25"/>
      <c r="L89" s="19">
        <f>SUM(L82:L88)</f>
        <v>85.2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67</v>
      </c>
      <c r="L91" s="43">
        <v>16.25</v>
      </c>
    </row>
    <row r="92" spans="1:12" ht="14.5" x14ac:dyDescent="0.35">
      <c r="A92" s="23"/>
      <c r="B92" s="15"/>
      <c r="C92" s="11"/>
      <c r="D92" s="7" t="s">
        <v>28</v>
      </c>
      <c r="E92" s="42" t="s">
        <v>68</v>
      </c>
      <c r="F92" s="43">
        <v>300</v>
      </c>
      <c r="G92" s="43">
        <v>24.87</v>
      </c>
      <c r="H92" s="43">
        <v>8.7899999999999991</v>
      </c>
      <c r="I92" s="43">
        <v>37.04</v>
      </c>
      <c r="J92" s="43">
        <v>323.08999999999997</v>
      </c>
      <c r="K92" s="44">
        <v>443</v>
      </c>
      <c r="L92" s="43">
        <v>93.69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0.32</v>
      </c>
      <c r="H94" s="43">
        <v>0.14000000000000001</v>
      </c>
      <c r="I94" s="43">
        <v>24.44</v>
      </c>
      <c r="J94" s="43">
        <v>101.6</v>
      </c>
      <c r="K94" s="44">
        <v>705</v>
      </c>
      <c r="L94" s="43">
        <v>10.14</v>
      </c>
    </row>
    <row r="95" spans="1:12" ht="14.5" x14ac:dyDescent="0.3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3.86</v>
      </c>
      <c r="H95" s="43">
        <v>0.41</v>
      </c>
      <c r="I95" s="43">
        <v>25.35</v>
      </c>
      <c r="J95" s="43">
        <v>123</v>
      </c>
      <c r="K95" s="44"/>
      <c r="L95" s="43">
        <v>4.4400000000000004</v>
      </c>
    </row>
    <row r="96" spans="1:12" ht="14.5" x14ac:dyDescent="0.35">
      <c r="A96" s="23"/>
      <c r="B96" s="15"/>
      <c r="C96" s="11"/>
      <c r="D96" s="7" t="s">
        <v>32</v>
      </c>
      <c r="E96" s="42" t="s">
        <v>42</v>
      </c>
      <c r="F96" s="43">
        <v>25</v>
      </c>
      <c r="G96" s="43">
        <v>2.73</v>
      </c>
      <c r="H96" s="43">
        <v>0.48</v>
      </c>
      <c r="I96" s="43">
        <v>16.309999999999999</v>
      </c>
      <c r="J96" s="43">
        <v>82.14</v>
      </c>
      <c r="K96" s="44"/>
      <c r="L96" s="43">
        <v>3.27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>SUM(G90:G98)</f>
        <v>36.78</v>
      </c>
      <c r="H99" s="19">
        <f>SUM(H90:H98)</f>
        <v>16.579999999999998</v>
      </c>
      <c r="I99" s="19">
        <f>SUM(I90:I98)</f>
        <v>123.69999999999999</v>
      </c>
      <c r="J99" s="19">
        <f>SUM(J90:J98)</f>
        <v>797.21999999999991</v>
      </c>
      <c r="K99" s="25"/>
      <c r="L99" s="19">
        <f>SUM(L90:L98)</f>
        <v>127.78999999999999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1325</v>
      </c>
      <c r="G100" s="32">
        <f>G89+G99</f>
        <v>65.33</v>
      </c>
      <c r="H100" s="32">
        <f>H89+H99</f>
        <v>40.97</v>
      </c>
      <c r="I100" s="32">
        <f>I89+I99</f>
        <v>201.51999999999998</v>
      </c>
      <c r="J100" s="32">
        <f>J89+J99</f>
        <v>1437.77</v>
      </c>
      <c r="K100" s="32"/>
      <c r="L100" s="32">
        <f>L89+L99</f>
        <v>212.99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230</v>
      </c>
      <c r="G101" s="40">
        <v>6.41</v>
      </c>
      <c r="H101" s="40">
        <v>9.61</v>
      </c>
      <c r="I101" s="40">
        <v>48.4</v>
      </c>
      <c r="J101" s="40">
        <v>301.64999999999998</v>
      </c>
      <c r="K101" s="41">
        <v>302</v>
      </c>
      <c r="L101" s="40">
        <v>26.42</v>
      </c>
    </row>
    <row r="102" spans="1:12" ht="14.5" x14ac:dyDescent="0.35">
      <c r="A102" s="23"/>
      <c r="B102" s="15"/>
      <c r="C102" s="11"/>
      <c r="D102" s="6"/>
      <c r="E102" s="42" t="s">
        <v>102</v>
      </c>
      <c r="F102" s="43">
        <v>55</v>
      </c>
      <c r="G102" s="43">
        <v>7.18</v>
      </c>
      <c r="H102" s="43">
        <v>13.34</v>
      </c>
      <c r="I102" s="43">
        <v>14.25</v>
      </c>
      <c r="J102" s="43">
        <v>202.3</v>
      </c>
      <c r="K102" s="44">
        <v>3</v>
      </c>
      <c r="L102" s="43">
        <v>32.18</v>
      </c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2.78</v>
      </c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1.84</v>
      </c>
      <c r="H104" s="43">
        <v>0.32</v>
      </c>
      <c r="I104" s="43">
        <v>11.02</v>
      </c>
      <c r="J104" s="43">
        <v>55.5</v>
      </c>
      <c r="K104" s="44"/>
      <c r="L104" s="43">
        <v>2.2200000000000002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41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>SUM(G101:G107)</f>
        <v>20.93</v>
      </c>
      <c r="H108" s="19">
        <f>SUM(H101:H107)</f>
        <v>25.279999999999998</v>
      </c>
      <c r="I108" s="19">
        <f>SUM(I101:I107)</f>
        <v>106.61999999999999</v>
      </c>
      <c r="J108" s="19">
        <f>SUM(J101:J107)</f>
        <v>694.08</v>
      </c>
      <c r="K108" s="25"/>
      <c r="L108" s="19">
        <f>SUM(L101:L107)</f>
        <v>85.2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63</v>
      </c>
      <c r="F110" s="43">
        <v>250</v>
      </c>
      <c r="G110" s="43">
        <v>7.86</v>
      </c>
      <c r="H110" s="43">
        <v>4.2699999999999996</v>
      </c>
      <c r="I110" s="43">
        <v>20.59</v>
      </c>
      <c r="J110" s="43">
        <v>149.86000000000001</v>
      </c>
      <c r="K110" s="44">
        <v>139</v>
      </c>
      <c r="L110" s="43">
        <v>17.48</v>
      </c>
    </row>
    <row r="111" spans="1:12" ht="14.5" x14ac:dyDescent="0.35">
      <c r="A111" s="23"/>
      <c r="B111" s="15"/>
      <c r="C111" s="11"/>
      <c r="D111" s="7" t="s">
        <v>28</v>
      </c>
      <c r="E111" s="42" t="s">
        <v>70</v>
      </c>
      <c r="F111" s="43">
        <v>290</v>
      </c>
      <c r="G111" s="43">
        <v>28.53</v>
      </c>
      <c r="H111" s="43">
        <v>20.07</v>
      </c>
      <c r="I111" s="43">
        <v>60.97</v>
      </c>
      <c r="J111" s="43">
        <v>535.38</v>
      </c>
      <c r="K111" s="44">
        <v>492</v>
      </c>
      <c r="L111" s="43">
        <v>91.1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/>
      <c r="H113" s="43"/>
      <c r="I113" s="43">
        <v>1.53</v>
      </c>
      <c r="J113" s="43">
        <v>6.1</v>
      </c>
      <c r="K113" s="44">
        <v>587</v>
      </c>
      <c r="L113" s="43">
        <v>13.6</v>
      </c>
    </row>
    <row r="114" spans="1:12" ht="14.5" x14ac:dyDescent="0.35">
      <c r="A114" s="23"/>
      <c r="B114" s="15"/>
      <c r="C114" s="11"/>
      <c r="D114" s="7" t="s">
        <v>31</v>
      </c>
      <c r="E114" s="42" t="s">
        <v>47</v>
      </c>
      <c r="F114" s="43">
        <v>25</v>
      </c>
      <c r="G114" s="43">
        <v>2.94</v>
      </c>
      <c r="H114" s="43">
        <v>0.32</v>
      </c>
      <c r="I114" s="43">
        <v>19.27</v>
      </c>
      <c r="J114" s="43">
        <v>93.48</v>
      </c>
      <c r="K114" s="44"/>
      <c r="L114" s="43">
        <v>3.39</v>
      </c>
    </row>
    <row r="115" spans="1:12" ht="14.5" x14ac:dyDescent="0.35">
      <c r="A115" s="23"/>
      <c r="B115" s="15"/>
      <c r="C115" s="11"/>
      <c r="D115" s="7" t="s">
        <v>32</v>
      </c>
      <c r="E115" s="42" t="s">
        <v>42</v>
      </c>
      <c r="F115" s="43">
        <v>25</v>
      </c>
      <c r="G115" s="43">
        <v>1.84</v>
      </c>
      <c r="H115" s="43">
        <v>0.32</v>
      </c>
      <c r="I115" s="43">
        <v>11.02</v>
      </c>
      <c r="J115" s="43">
        <v>55.5</v>
      </c>
      <c r="K115" s="44"/>
      <c r="L115" s="43">
        <v>2.2200000000000002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41.17</v>
      </c>
      <c r="H118" s="19">
        <f>SUM(H109:H117)</f>
        <v>24.98</v>
      </c>
      <c r="I118" s="19">
        <f>SUM(I109:I117)</f>
        <v>113.38</v>
      </c>
      <c r="J118" s="19">
        <f>SUM(J109:J117)</f>
        <v>840.32</v>
      </c>
      <c r="K118" s="25"/>
      <c r="L118" s="19">
        <f>SUM(L109:L117)</f>
        <v>127.78999999999999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1425</v>
      </c>
      <c r="G119" s="32">
        <f>G108+G118</f>
        <v>62.1</v>
      </c>
      <c r="H119" s="32">
        <f>H108+H118</f>
        <v>50.26</v>
      </c>
      <c r="I119" s="32">
        <f>I108+I118</f>
        <v>220</v>
      </c>
      <c r="J119" s="32">
        <f>J108+J118</f>
        <v>1534.4</v>
      </c>
      <c r="K119" s="32"/>
      <c r="L119" s="32">
        <f>L108+L118</f>
        <v>212.99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140</v>
      </c>
      <c r="G120" s="40">
        <v>17.82</v>
      </c>
      <c r="H120" s="40">
        <v>14.17</v>
      </c>
      <c r="I120" s="40">
        <v>20.85</v>
      </c>
      <c r="J120" s="40">
        <v>284.45999999999998</v>
      </c>
      <c r="K120" s="41" t="s">
        <v>73</v>
      </c>
      <c r="L120" s="40">
        <v>53.52</v>
      </c>
    </row>
    <row r="121" spans="1:12" ht="14.5" x14ac:dyDescent="0.35">
      <c r="A121" s="14"/>
      <c r="B121" s="15"/>
      <c r="C121" s="11"/>
      <c r="D121" s="6"/>
      <c r="E121" s="42" t="s">
        <v>49</v>
      </c>
      <c r="F121" s="43">
        <v>20</v>
      </c>
      <c r="G121" s="43">
        <v>1.44</v>
      </c>
      <c r="H121" s="43">
        <v>1.7</v>
      </c>
      <c r="I121" s="43">
        <v>11.1</v>
      </c>
      <c r="J121" s="43">
        <v>65.599999999999994</v>
      </c>
      <c r="K121" s="44">
        <v>600</v>
      </c>
      <c r="L121" s="43">
        <v>6.74</v>
      </c>
    </row>
    <row r="122" spans="1:12" ht="14.5" x14ac:dyDescent="0.3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4.75</v>
      </c>
    </row>
    <row r="123" spans="1:12" ht="14.5" x14ac:dyDescent="0.35">
      <c r="A123" s="14"/>
      <c r="B123" s="15"/>
      <c r="C123" s="11"/>
      <c r="D123" s="7" t="s">
        <v>23</v>
      </c>
      <c r="E123" s="42" t="s">
        <v>51</v>
      </c>
      <c r="F123" s="43">
        <v>25</v>
      </c>
      <c r="G123" s="43">
        <v>1.95</v>
      </c>
      <c r="H123" s="43">
        <v>0.75</v>
      </c>
      <c r="I123" s="43">
        <v>13.36</v>
      </c>
      <c r="J123" s="43">
        <v>68.12</v>
      </c>
      <c r="K123" s="44"/>
      <c r="L123" s="43">
        <v>2.79</v>
      </c>
    </row>
    <row r="124" spans="1:12" ht="14.5" x14ac:dyDescent="0.35">
      <c r="A124" s="14"/>
      <c r="B124" s="15"/>
      <c r="C124" s="11"/>
      <c r="D124" s="7" t="s">
        <v>24</v>
      </c>
      <c r="E124" s="42" t="s">
        <v>93</v>
      </c>
      <c r="F124" s="43">
        <v>110</v>
      </c>
      <c r="G124" s="43">
        <v>0.44</v>
      </c>
      <c r="H124" s="43">
        <v>0.44</v>
      </c>
      <c r="I124" s="43">
        <v>10.78</v>
      </c>
      <c r="J124" s="43">
        <v>51.7</v>
      </c>
      <c r="K124" s="44"/>
      <c r="L124" s="43">
        <v>15.18</v>
      </c>
    </row>
    <row r="125" spans="1:12" ht="14.5" x14ac:dyDescent="0.35">
      <c r="A125" s="14"/>
      <c r="B125" s="15"/>
      <c r="C125" s="11"/>
      <c r="D125" s="6"/>
      <c r="E125" s="42" t="s">
        <v>42</v>
      </c>
      <c r="F125" s="43">
        <v>25</v>
      </c>
      <c r="G125" s="43">
        <v>1.84</v>
      </c>
      <c r="H125" s="43">
        <v>0.32</v>
      </c>
      <c r="I125" s="43">
        <v>11.02</v>
      </c>
      <c r="J125" s="43">
        <v>55.5</v>
      </c>
      <c r="K125" s="44"/>
      <c r="L125" s="43">
        <v>2.2200000000000002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>SUM(G120:G126)</f>
        <v>24.020000000000003</v>
      </c>
      <c r="H127" s="19">
        <f>SUM(H120:H126)</f>
        <v>17.5</v>
      </c>
      <c r="I127" s="19">
        <f>SUM(I120:I126)</f>
        <v>81.88</v>
      </c>
      <c r="J127" s="19">
        <f>SUM(J120:J126)</f>
        <v>588.81999999999994</v>
      </c>
      <c r="K127" s="25"/>
      <c r="L127" s="19">
        <f>SUM(L120:L126)</f>
        <v>85.200000000000017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4.2699999999999996</v>
      </c>
      <c r="H129" s="43">
        <v>7.49</v>
      </c>
      <c r="I129" s="43">
        <v>13.75</v>
      </c>
      <c r="J129" s="43">
        <v>139.41999999999999</v>
      </c>
      <c r="K129" s="44">
        <v>110</v>
      </c>
      <c r="L129" s="43">
        <v>21.04</v>
      </c>
    </row>
    <row r="130" spans="1:12" ht="14.5" x14ac:dyDescent="0.35">
      <c r="A130" s="14"/>
      <c r="B130" s="15"/>
      <c r="C130" s="11"/>
      <c r="D130" s="7" t="s">
        <v>28</v>
      </c>
      <c r="E130" s="42" t="s">
        <v>104</v>
      </c>
      <c r="F130" s="43">
        <v>110</v>
      </c>
      <c r="G130" s="43">
        <v>13.67</v>
      </c>
      <c r="H130" s="43">
        <v>30.63</v>
      </c>
      <c r="I130" s="43">
        <v>7.52</v>
      </c>
      <c r="J130" s="43">
        <v>358.52</v>
      </c>
      <c r="K130" s="44">
        <v>401</v>
      </c>
      <c r="L130" s="43">
        <v>69.11</v>
      </c>
    </row>
    <row r="131" spans="1:12" ht="14.5" x14ac:dyDescent="0.3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11.99</v>
      </c>
    </row>
    <row r="132" spans="1:12" ht="14.5" x14ac:dyDescent="0.3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6.82</v>
      </c>
    </row>
    <row r="133" spans="1:12" ht="14.5" x14ac:dyDescent="0.35">
      <c r="A133" s="14"/>
      <c r="B133" s="15"/>
      <c r="C133" s="11"/>
      <c r="D133" s="7" t="s">
        <v>31</v>
      </c>
      <c r="E133" s="42" t="s">
        <v>47</v>
      </c>
      <c r="F133" s="43">
        <v>25</v>
      </c>
      <c r="G133" s="43">
        <v>1.62</v>
      </c>
      <c r="H133" s="43">
        <v>0.17</v>
      </c>
      <c r="I133" s="43">
        <v>10.65</v>
      </c>
      <c r="J133" s="43">
        <v>51.66</v>
      </c>
      <c r="K133" s="44"/>
      <c r="L133" s="43">
        <v>1.87</v>
      </c>
    </row>
    <row r="134" spans="1:12" ht="14.5" x14ac:dyDescent="0.35">
      <c r="A134" s="14"/>
      <c r="B134" s="15"/>
      <c r="C134" s="11"/>
      <c r="D134" s="7" t="s">
        <v>32</v>
      </c>
      <c r="E134" s="42" t="s">
        <v>42</v>
      </c>
      <c r="F134" s="43">
        <v>25</v>
      </c>
      <c r="G134" s="43">
        <v>1.47</v>
      </c>
      <c r="H134" s="43">
        <v>0.26</v>
      </c>
      <c r="I134" s="43">
        <v>8.82</v>
      </c>
      <c r="J134" s="43">
        <v>44.4</v>
      </c>
      <c r="K134" s="44"/>
      <c r="L134" s="43">
        <v>1.78</v>
      </c>
    </row>
    <row r="135" spans="1:12" ht="14.5" x14ac:dyDescent="0.35">
      <c r="A135" s="14"/>
      <c r="B135" s="15"/>
      <c r="C135" s="11"/>
      <c r="D135" s="6"/>
      <c r="E135" s="42" t="s">
        <v>93</v>
      </c>
      <c r="F135" s="43">
        <v>110</v>
      </c>
      <c r="G135" s="43">
        <v>0.44</v>
      </c>
      <c r="H135" s="43">
        <v>0.44</v>
      </c>
      <c r="I135" s="43">
        <v>10.78</v>
      </c>
      <c r="J135" s="43">
        <v>51.7</v>
      </c>
      <c r="K135" s="44"/>
      <c r="L135" s="43">
        <v>15.18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>SUM(G128:G136)</f>
        <v>27.87</v>
      </c>
      <c r="H137" s="19">
        <f>SUM(H128:H136)</f>
        <v>43.3</v>
      </c>
      <c r="I137" s="19">
        <f>SUM(I128:I136)</f>
        <v>121.83000000000001</v>
      </c>
      <c r="J137" s="19">
        <f>SUM(J128:J136)</f>
        <v>989.83999999999992</v>
      </c>
      <c r="K137" s="25"/>
      <c r="L137" s="19">
        <f>SUM(L128:L136)</f>
        <v>127.79000000000002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1390</v>
      </c>
      <c r="G138" s="32">
        <f>G127+G137</f>
        <v>51.89</v>
      </c>
      <c r="H138" s="32">
        <f>H127+H137</f>
        <v>60.8</v>
      </c>
      <c r="I138" s="32">
        <f>I127+I137</f>
        <v>203.71</v>
      </c>
      <c r="J138" s="32">
        <f>J127+J137</f>
        <v>1578.6599999999999</v>
      </c>
      <c r="K138" s="32"/>
      <c r="L138" s="32">
        <f>L127+L137</f>
        <v>212.99000000000004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100</v>
      </c>
      <c r="G139" s="40">
        <v>15.35</v>
      </c>
      <c r="H139" s="40">
        <v>16.149999999999999</v>
      </c>
      <c r="I139" s="40">
        <v>9.83</v>
      </c>
      <c r="J139" s="40">
        <v>242.09</v>
      </c>
      <c r="K139" s="41">
        <v>43</v>
      </c>
      <c r="L139" s="40">
        <v>54.2</v>
      </c>
    </row>
    <row r="140" spans="1:12" ht="14.5" x14ac:dyDescent="0.35">
      <c r="A140" s="23"/>
      <c r="B140" s="15"/>
      <c r="C140" s="11"/>
      <c r="D140" s="6"/>
      <c r="E140" s="42" t="s">
        <v>62</v>
      </c>
      <c r="F140" s="43">
        <v>150</v>
      </c>
      <c r="G140" s="43">
        <v>3.15</v>
      </c>
      <c r="H140" s="43">
        <v>4.7</v>
      </c>
      <c r="I140" s="43">
        <v>21.43</v>
      </c>
      <c r="J140" s="43">
        <v>138.44999999999999</v>
      </c>
      <c r="K140" s="44">
        <v>520</v>
      </c>
      <c r="L140" s="43">
        <v>19.25</v>
      </c>
    </row>
    <row r="141" spans="1:12" ht="14.5" x14ac:dyDescent="0.3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7.1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1.65</v>
      </c>
      <c r="H142" s="43">
        <v>0.64</v>
      </c>
      <c r="I142" s="43">
        <v>11.31</v>
      </c>
      <c r="J142" s="43">
        <v>57.64</v>
      </c>
      <c r="K142" s="44"/>
      <c r="L142" s="43">
        <v>2.4300000000000002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42</v>
      </c>
      <c r="F144" s="43">
        <v>25</v>
      </c>
      <c r="G144" s="43">
        <v>1.84</v>
      </c>
      <c r="H144" s="43">
        <v>0.32</v>
      </c>
      <c r="I144" s="43">
        <v>11.02</v>
      </c>
      <c r="J144" s="43">
        <v>55.5</v>
      </c>
      <c r="K144" s="44"/>
      <c r="L144" s="43">
        <v>2.2200000000000002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23.889999999999997</v>
      </c>
      <c r="H146" s="19">
        <f>SUM(H139:H145)</f>
        <v>23.189999999999998</v>
      </c>
      <c r="I146" s="19">
        <f>SUM(I139:I145)</f>
        <v>71.010000000000005</v>
      </c>
      <c r="J146" s="19">
        <f>SUM(J139:J145)</f>
        <v>583.55999999999995</v>
      </c>
      <c r="K146" s="25"/>
      <c r="L146" s="19">
        <f>SUM(L139:L145)</f>
        <v>85.2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5.09</v>
      </c>
      <c r="H148" s="43">
        <v>8.64</v>
      </c>
      <c r="I148" s="43">
        <v>9.61</v>
      </c>
      <c r="J148" s="43">
        <v>137.72</v>
      </c>
      <c r="K148" s="44">
        <v>10</v>
      </c>
      <c r="L148" s="43">
        <v>24.23</v>
      </c>
    </row>
    <row r="149" spans="1:12" ht="14.5" x14ac:dyDescent="0.35">
      <c r="A149" s="23"/>
      <c r="B149" s="15"/>
      <c r="C149" s="11"/>
      <c r="D149" s="7" t="s">
        <v>28</v>
      </c>
      <c r="E149" s="42" t="s">
        <v>74</v>
      </c>
      <c r="F149" s="43">
        <v>120</v>
      </c>
      <c r="G149" s="43">
        <v>18.53</v>
      </c>
      <c r="H149" s="43">
        <v>19.510000000000002</v>
      </c>
      <c r="I149" s="43">
        <v>11.87</v>
      </c>
      <c r="J149" s="43">
        <v>292.33999999999997</v>
      </c>
      <c r="K149" s="44">
        <v>43</v>
      </c>
      <c r="L149" s="43">
        <v>65.010000000000005</v>
      </c>
    </row>
    <row r="150" spans="1:12" ht="14.5" x14ac:dyDescent="0.3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3.15</v>
      </c>
      <c r="H150" s="43">
        <v>4.7</v>
      </c>
      <c r="I150" s="43">
        <v>21.43</v>
      </c>
      <c r="J150" s="43">
        <v>138.44999999999999</v>
      </c>
      <c r="K150" s="44">
        <v>520</v>
      </c>
      <c r="L150" s="43">
        <v>19.25</v>
      </c>
    </row>
    <row r="151" spans="1:12" ht="14.5" x14ac:dyDescent="0.3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0.42</v>
      </c>
      <c r="H151" s="43">
        <v>0.1</v>
      </c>
      <c r="I151" s="43">
        <v>23.81</v>
      </c>
      <c r="J151" s="43">
        <v>98.02</v>
      </c>
      <c r="K151" s="44">
        <v>631</v>
      </c>
      <c r="L151" s="43">
        <v>12.4</v>
      </c>
    </row>
    <row r="152" spans="1:12" ht="14.5" x14ac:dyDescent="0.3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3.86</v>
      </c>
      <c r="H152" s="43">
        <v>0.41</v>
      </c>
      <c r="I152" s="43">
        <v>25.35</v>
      </c>
      <c r="J152" s="43">
        <v>123</v>
      </c>
      <c r="K152" s="44"/>
      <c r="L152" s="43">
        <v>4.4400000000000004</v>
      </c>
    </row>
    <row r="153" spans="1:12" ht="14.5" x14ac:dyDescent="0.35">
      <c r="A153" s="23"/>
      <c r="B153" s="15"/>
      <c r="C153" s="11"/>
      <c r="D153" s="7" t="s">
        <v>32</v>
      </c>
      <c r="E153" s="42" t="s">
        <v>42</v>
      </c>
      <c r="F153" s="43">
        <v>25</v>
      </c>
      <c r="G153" s="43">
        <v>2.06</v>
      </c>
      <c r="H153" s="43">
        <v>0.36</v>
      </c>
      <c r="I153" s="43">
        <v>12.34</v>
      </c>
      <c r="J153" s="43">
        <v>62.16</v>
      </c>
      <c r="K153" s="44"/>
      <c r="L153" s="43">
        <v>2.46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>SUM(G147:G155)</f>
        <v>33.11</v>
      </c>
      <c r="H156" s="19">
        <f>SUM(H147:H155)</f>
        <v>33.72</v>
      </c>
      <c r="I156" s="19">
        <f>SUM(I147:I155)</f>
        <v>104.41</v>
      </c>
      <c r="J156" s="19">
        <f>SUM(J147:J155)</f>
        <v>851.68999999999994</v>
      </c>
      <c r="K156" s="25"/>
      <c r="L156" s="19">
        <f>SUM(L147:L155)</f>
        <v>127.79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1295</v>
      </c>
      <c r="G157" s="32">
        <f>G146+G156</f>
        <v>57</v>
      </c>
      <c r="H157" s="32">
        <f>H146+H156</f>
        <v>56.91</v>
      </c>
      <c r="I157" s="32">
        <f>I146+I156</f>
        <v>175.42000000000002</v>
      </c>
      <c r="J157" s="32">
        <f>J146+J156</f>
        <v>1435.25</v>
      </c>
      <c r="K157" s="32"/>
      <c r="L157" s="32">
        <f>L146+L156</f>
        <v>212.99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12.12</v>
      </c>
      <c r="H158" s="40">
        <v>17.87</v>
      </c>
      <c r="I158" s="40">
        <v>3.94</v>
      </c>
      <c r="J158" s="40">
        <v>225.18</v>
      </c>
      <c r="K158" s="41">
        <v>285</v>
      </c>
      <c r="L158" s="40">
        <v>53.21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11.98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1.84</v>
      </c>
      <c r="H161" s="43">
        <v>0.32</v>
      </c>
      <c r="I161" s="43">
        <v>11.02</v>
      </c>
      <c r="J161" s="43">
        <v>55.5</v>
      </c>
      <c r="K161" s="44"/>
      <c r="L161" s="43">
        <v>2.2200000000000002</v>
      </c>
    </row>
    <row r="162" spans="1:12" ht="14.5" x14ac:dyDescent="0.35">
      <c r="A162" s="23"/>
      <c r="B162" s="15"/>
      <c r="C162" s="11"/>
      <c r="D162" s="7" t="s">
        <v>24</v>
      </c>
      <c r="E162" s="52"/>
      <c r="F162" s="52"/>
      <c r="G162" s="52"/>
      <c r="H162" s="52"/>
      <c r="I162" s="52"/>
      <c r="J162" s="52"/>
      <c r="K162" s="52"/>
      <c r="L162" s="52"/>
    </row>
    <row r="163" spans="1:12" ht="14.5" x14ac:dyDescent="0.35">
      <c r="A163" s="23"/>
      <c r="B163" s="15"/>
      <c r="C163" s="11"/>
      <c r="D163" s="6" t="s">
        <v>24</v>
      </c>
      <c r="E163" s="42" t="s">
        <v>107</v>
      </c>
      <c r="F163" s="43">
        <v>110</v>
      </c>
      <c r="G163" s="43">
        <v>0.44</v>
      </c>
      <c r="H163" s="43">
        <v>0.44</v>
      </c>
      <c r="I163" s="43">
        <v>10.78</v>
      </c>
      <c r="J163" s="43">
        <v>51.7</v>
      </c>
      <c r="K163" s="44"/>
      <c r="L163" s="43">
        <v>15.18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>SUM(G158:G164)</f>
        <v>17.040000000000003</v>
      </c>
      <c r="H165" s="19">
        <f>SUM(H158:H164)</f>
        <v>20.890000000000004</v>
      </c>
      <c r="I165" s="19">
        <f>SUM(I158:I164)</f>
        <v>46.89</v>
      </c>
      <c r="J165" s="19">
        <f>SUM(J158:J164)</f>
        <v>448.33</v>
      </c>
      <c r="K165" s="25"/>
      <c r="L165" s="19">
        <f>SUM(L158:L164)</f>
        <v>82.59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6.28</v>
      </c>
      <c r="H167" s="43">
        <v>3.41</v>
      </c>
      <c r="I167" s="43">
        <v>16.47</v>
      </c>
      <c r="J167" s="43">
        <v>119.88</v>
      </c>
      <c r="K167" s="44">
        <v>139</v>
      </c>
      <c r="L167" s="43">
        <v>14.35</v>
      </c>
    </row>
    <row r="168" spans="1:12" ht="14.5" x14ac:dyDescent="0.3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16.64</v>
      </c>
      <c r="H168" s="43">
        <v>4.04</v>
      </c>
      <c r="I168" s="43">
        <v>3.99</v>
      </c>
      <c r="J168" s="43">
        <v>119.23</v>
      </c>
      <c r="K168" s="44">
        <v>444</v>
      </c>
      <c r="L168" s="43">
        <v>57.27</v>
      </c>
    </row>
    <row r="169" spans="1:12" ht="14.5" x14ac:dyDescent="0.3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79</v>
      </c>
      <c r="L169" s="43">
        <v>19.75</v>
      </c>
    </row>
    <row r="170" spans="1:12" ht="14.5" x14ac:dyDescent="0.3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4.5" x14ac:dyDescent="0.3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2.3199999999999998</v>
      </c>
      <c r="H171" s="43">
        <v>0.25</v>
      </c>
      <c r="I171" s="43">
        <v>15.21</v>
      </c>
      <c r="J171" s="43">
        <v>73.8</v>
      </c>
      <c r="K171" s="44">
        <v>11335</v>
      </c>
      <c r="L171" s="43">
        <v>2.66</v>
      </c>
    </row>
    <row r="172" spans="1:12" ht="14.5" x14ac:dyDescent="0.35">
      <c r="A172" s="23"/>
      <c r="B172" s="15"/>
      <c r="C172" s="11"/>
      <c r="D172" s="7" t="s">
        <v>32</v>
      </c>
      <c r="E172" s="42" t="s">
        <v>42</v>
      </c>
      <c r="F172" s="43">
        <v>17</v>
      </c>
      <c r="G172" s="43">
        <v>1.25</v>
      </c>
      <c r="H172" s="43">
        <v>0.22</v>
      </c>
      <c r="I172" s="43">
        <v>7.49</v>
      </c>
      <c r="J172" s="43">
        <v>37.74</v>
      </c>
      <c r="K172" s="44">
        <v>11336</v>
      </c>
      <c r="L172" s="43">
        <v>1.55</v>
      </c>
    </row>
    <row r="173" spans="1:12" ht="14.5" x14ac:dyDescent="0.35">
      <c r="A173" s="23"/>
      <c r="B173" s="15"/>
      <c r="C173" s="11"/>
      <c r="D173" s="6"/>
      <c r="E173" s="42" t="s">
        <v>87</v>
      </c>
      <c r="F173" s="43">
        <v>70</v>
      </c>
      <c r="G173" s="43">
        <v>3.8</v>
      </c>
      <c r="H173" s="43">
        <v>6.9</v>
      </c>
      <c r="I173" s="43">
        <v>64.599999999999994</v>
      </c>
      <c r="J173" s="43">
        <v>337</v>
      </c>
      <c r="K173" s="44">
        <v>10927</v>
      </c>
      <c r="L173" s="43">
        <v>21.6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757</v>
      </c>
      <c r="G175" s="19">
        <f>SUM(G166:G174)</f>
        <v>35.1</v>
      </c>
      <c r="H175" s="19">
        <f>SUM(H166:H174)</f>
        <v>20.41</v>
      </c>
      <c r="I175" s="19">
        <f>SUM(I166:I174)</f>
        <v>149.25</v>
      </c>
      <c r="J175" s="19">
        <f>SUM(J166:J174)</f>
        <v>924.08</v>
      </c>
      <c r="K175" s="25"/>
      <c r="L175" s="19">
        <f>SUM(L166:L174)</f>
        <v>121.52000000000001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1242</v>
      </c>
      <c r="G176" s="32">
        <f>G165+G175</f>
        <v>52.14</v>
      </c>
      <c r="H176" s="32">
        <f>H165+H175</f>
        <v>41.300000000000004</v>
      </c>
      <c r="I176" s="32">
        <f>I165+I175</f>
        <v>196.14</v>
      </c>
      <c r="J176" s="32">
        <f>J165+J175</f>
        <v>1372.41</v>
      </c>
      <c r="K176" s="32"/>
      <c r="L176" s="32">
        <f>L165+L175</f>
        <v>204.11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>
        <v>437</v>
      </c>
      <c r="L177" s="40">
        <v>55.22</v>
      </c>
    </row>
    <row r="178" spans="1:12" ht="14.5" x14ac:dyDescent="0.35">
      <c r="A178" s="23"/>
      <c r="B178" s="15"/>
      <c r="C178" s="11"/>
      <c r="D178" s="6"/>
      <c r="E178" s="42" t="s">
        <v>58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>
        <v>753</v>
      </c>
      <c r="L178" s="43">
        <v>8.48</v>
      </c>
    </row>
    <row r="179" spans="1:12" ht="14.5" x14ac:dyDescent="0.3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/>
      <c r="H179" s="43"/>
      <c r="I179" s="43">
        <v>23.5</v>
      </c>
      <c r="J179" s="43">
        <v>95</v>
      </c>
      <c r="K179" s="44">
        <v>369</v>
      </c>
      <c r="L179" s="43">
        <v>12.8</v>
      </c>
    </row>
    <row r="180" spans="1:12" ht="14.5" x14ac:dyDescent="0.35">
      <c r="A180" s="23"/>
      <c r="B180" s="15"/>
      <c r="C180" s="11"/>
      <c r="D180" s="7" t="s">
        <v>23</v>
      </c>
      <c r="E180" s="42" t="s">
        <v>51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>
        <v>11418</v>
      </c>
      <c r="L180" s="43">
        <v>2.74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42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>
        <v>11336</v>
      </c>
      <c r="L182" s="43">
        <v>1.78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>SUM(G177:G183)</f>
        <v>26.2</v>
      </c>
      <c r="H184" s="19">
        <f>SUM(H177:H183)</f>
        <v>11.14</v>
      </c>
      <c r="I184" s="19">
        <f>SUM(I177:I183)</f>
        <v>90.139999999999986</v>
      </c>
      <c r="J184" s="19">
        <f>SUM(J177:J183)</f>
        <v>562.23</v>
      </c>
      <c r="K184" s="25"/>
      <c r="L184" s="19">
        <f>SUM(L177:L183)</f>
        <v>81.02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81</v>
      </c>
      <c r="L186" s="43">
        <v>17.61</v>
      </c>
    </row>
    <row r="187" spans="1:12" ht="14.5" x14ac:dyDescent="0.35">
      <c r="A187" s="23"/>
      <c r="B187" s="15"/>
      <c r="C187" s="11"/>
      <c r="D187" s="7" t="s">
        <v>28</v>
      </c>
      <c r="E187" s="42" t="s">
        <v>82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>
        <v>20</v>
      </c>
      <c r="L187" s="43">
        <v>69.069999999999993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/>
      <c r="H189" s="43"/>
      <c r="I189" s="43">
        <v>1.53</v>
      </c>
      <c r="J189" s="43">
        <v>6.1</v>
      </c>
      <c r="K189" s="44">
        <v>587</v>
      </c>
      <c r="L189" s="43">
        <v>13.6</v>
      </c>
    </row>
    <row r="190" spans="1:12" ht="14.5" x14ac:dyDescent="0.35">
      <c r="A190" s="23"/>
      <c r="B190" s="15"/>
      <c r="C190" s="11"/>
      <c r="D190" s="7" t="s">
        <v>31</v>
      </c>
      <c r="E190" s="42" t="s">
        <v>47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>
        <v>11335</v>
      </c>
      <c r="L190" s="43">
        <v>4.71</v>
      </c>
    </row>
    <row r="191" spans="1:12" ht="14.5" x14ac:dyDescent="0.35">
      <c r="A191" s="23"/>
      <c r="B191" s="15"/>
      <c r="C191" s="11"/>
      <c r="D191" s="7" t="s">
        <v>32</v>
      </c>
      <c r="E191" s="42" t="s">
        <v>42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>
        <v>11336</v>
      </c>
      <c r="L191" s="43">
        <v>2.73</v>
      </c>
    </row>
    <row r="192" spans="1:12" ht="14.5" x14ac:dyDescent="0.35">
      <c r="A192" s="23"/>
      <c r="B192" s="15"/>
      <c r="C192" s="11"/>
      <c r="D192" s="6"/>
      <c r="E192" s="42" t="s">
        <v>90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>SUM(G185:G193)</f>
        <v>24.03</v>
      </c>
      <c r="H194" s="19">
        <f>SUM(H185:H193)</f>
        <v>42.509999999999991</v>
      </c>
      <c r="I194" s="19">
        <f>SUM(I185:I193)</f>
        <v>100.01</v>
      </c>
      <c r="J194" s="19">
        <f>SUM(J185:J193)</f>
        <v>885.65000000000009</v>
      </c>
      <c r="K194" s="25"/>
      <c r="L194" s="19">
        <f>SUM(L185:L193)</f>
        <v>121.51999999999998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1359</v>
      </c>
      <c r="G195" s="32">
        <f>G184+G194</f>
        <v>50.230000000000004</v>
      </c>
      <c r="H195" s="32">
        <f>H184+H194</f>
        <v>53.649999999999991</v>
      </c>
      <c r="I195" s="32">
        <f>I184+I194</f>
        <v>190.14999999999998</v>
      </c>
      <c r="J195" s="32">
        <f>J184+J194</f>
        <v>1447.88</v>
      </c>
      <c r="K195" s="32"/>
      <c r="L195" s="32">
        <f>L184+L194</f>
        <v>202.53999999999996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1355.1</v>
      </c>
      <c r="G196" s="34">
        <f>(G24+G43+G62+G81+G100+G119+G138+G157+G176+G195)/(IF(G24=0,0,1)+IF(G43=0,0,1)+IF(G62=0,0,1)+IF(G81=0,0,1)+IF(G100=0,0,1)+IF(G119=0,0,1)+IF(G138=0,0,1)+IF(G157=0,0,1)+IF(G176=0,0,1)+IF(G195=0,0,1))</f>
        <v>58.48</v>
      </c>
      <c r="H196" s="34">
        <f>(H24+H43+H62+H81+H100+H119+H138+H157+H176+H195)/(IF(H24=0,0,1)+IF(H43=0,0,1)+IF(H62=0,0,1)+IF(H81=0,0,1)+IF(H100=0,0,1)+IF(H119=0,0,1)+IF(H138=0,0,1)+IF(H157=0,0,1)+IF(H176=0,0,1)+IF(H195=0,0,1))</f>
        <v>53.788000000000011</v>
      </c>
      <c r="I196" s="34">
        <f>(I24+I43+I62+I81+I100+I119+I138+I157+I176+I195)/(IF(I24=0,0,1)+IF(I43=0,0,1)+IF(I62=0,0,1)+IF(I81=0,0,1)+IF(I100=0,0,1)+IF(I119=0,0,1)+IF(I138=0,0,1)+IF(I157=0,0,1)+IF(I176=0,0,1)+IF(I195=0,0,1))</f>
        <v>197.37200000000001</v>
      </c>
      <c r="J196" s="34">
        <f>(J24+J43+J62+J81+J100+J119+J138+J157+J176+J195)/(IF(J24=0,0,1)+IF(J43=0,0,1)+IF(J62=0,0,1)+IF(J81=0,0,1)+IF(J100=0,0,1)+IF(J119=0,0,1)+IF(J138=0,0,1)+IF(J157=0,0,1)+IF(J176=0,0,1)+IF(J195=0,0,1))</f>
        <v>1503.3259999999998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211.05700000000002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arhiv</cp:lastModifiedBy>
  <cp:lastPrinted>2023-10-13T08:01:04Z</cp:lastPrinted>
  <dcterms:created xsi:type="dcterms:W3CDTF">2022-05-16T14:23:56Z</dcterms:created>
  <dcterms:modified xsi:type="dcterms:W3CDTF">2024-03-25T09:52:16Z</dcterms:modified>
</cp:coreProperties>
</file>